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/>
  <mc:AlternateContent xmlns:mc="http://schemas.openxmlformats.org/markup-compatibility/2006">
    <mc:Choice Requires="x15">
      <x15ac:absPath xmlns:x15ac="http://schemas.microsoft.com/office/spreadsheetml/2010/11/ac" url="C:\Users\mathe\Downloads\"/>
    </mc:Choice>
  </mc:AlternateContent>
  <xr:revisionPtr revIDLastSave="0" documentId="8_{0659D5C3-48B3-4E13-9BCE-15A2B161B7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adro Geral" sheetId="1" r:id="rId1"/>
    <sheet name="Proposta 3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7" i="2"/>
  <c r="C18" i="2"/>
  <c r="C19" i="2"/>
  <c r="C20" i="2"/>
  <c r="C21" i="2"/>
  <c r="B17" i="2"/>
  <c r="B18" i="2"/>
  <c r="B19" i="2"/>
  <c r="B20" i="2"/>
  <c r="B21" i="2"/>
  <c r="C15" i="2"/>
  <c r="B15" i="2"/>
  <c r="B16" i="2"/>
  <c r="C3" i="2"/>
  <c r="C4" i="2"/>
  <c r="C5" i="2"/>
  <c r="C6" i="2"/>
  <c r="C7" i="2"/>
  <c r="C8" i="2"/>
  <c r="C9" i="2"/>
  <c r="C10" i="2"/>
  <c r="C11" i="2"/>
  <c r="C12" i="2"/>
  <c r="C13" i="2"/>
  <c r="C14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2" i="2"/>
  <c r="D2" i="2" l="1"/>
  <c r="D14" i="2"/>
  <c r="D13" i="2"/>
  <c r="D12" i="2"/>
  <c r="D11" i="2"/>
  <c r="D10" i="2"/>
  <c r="D9" i="2"/>
  <c r="D8" i="2"/>
  <c r="D7" i="2"/>
  <c r="D6" i="2"/>
  <c r="D5" i="2"/>
  <c r="D4" i="2"/>
  <c r="D3" i="2"/>
  <c r="D16" i="2"/>
  <c r="D15" i="2"/>
  <c r="D21" i="2"/>
  <c r="D20" i="2"/>
  <c r="D19" i="2"/>
  <c r="D18" i="2"/>
  <c r="D17" i="2"/>
</calcChain>
</file>

<file path=xl/sharedStrings.xml><?xml version="1.0" encoding="utf-8"?>
<sst xmlns="http://schemas.openxmlformats.org/spreadsheetml/2006/main" count="136" uniqueCount="102">
  <si>
    <t>Bloco</t>
  </si>
  <si>
    <t xml:space="preserve">Propostas </t>
  </si>
  <si>
    <t xml:space="preserve">Tema </t>
  </si>
  <si>
    <t>Artigo do Anexo 1 da Aud. Restrita nº 01/2025</t>
  </si>
  <si>
    <t>Resumo</t>
  </si>
  <si>
    <t>Impacto em</t>
  </si>
  <si>
    <t>Plano de adequação</t>
  </si>
  <si>
    <t>Posição ABRASCA</t>
  </si>
  <si>
    <t xml:space="preserve">Posição IBGC </t>
  </si>
  <si>
    <t>Posição final do CA</t>
  </si>
  <si>
    <t>Regulamento base</t>
  </si>
  <si>
    <t>Overboarding</t>
  </si>
  <si>
    <t>Art. 21</t>
  </si>
  <si>
    <t>Limitação de participação em conselhos:
- Limite de 5 conselhos de cias abertas
- Limite de 2 conselhos, caso faça parte da Diretoria Estatutária
- Limite de 1 conselho, caso seja diretor
presidente ou principal executivo
- Cargo de presidente do CA conta como 2 cargos em conselhos
- Não contabilizar quando ocupar em controladoras, controladas, cias que tenham suas demonstrações financeiras anuais consolidadas, ou integrantes de um mesmo grupo de sociedades</t>
  </si>
  <si>
    <t>Composição do conselho</t>
  </si>
  <si>
    <t>Limite de mandatos para independentes</t>
  </si>
  <si>
    <t>Art. 16, §1º, V; §§ 3º, 4º e 5º</t>
  </si>
  <si>
    <t>Perda da caracterização de independência após 12 anos de mandato consecutivos. A contagem volta a zerar após 2 anos de afastamento</t>
  </si>
  <si>
    <t>Mínimo de independentes</t>
  </si>
  <si>
    <t>Art. 15</t>
  </si>
  <si>
    <t xml:space="preserve">Aumento do número mínino de membros independentes de 20% para 30%. O mínimo de 2 membros é mantido.
</t>
  </si>
  <si>
    <t>Flexibilização da Câmara de Arbitragem</t>
  </si>
  <si>
    <t>Art. 43</t>
  </si>
  <si>
    <t>Definição no estatuto social da câmara de arbitragem selecionada. A cia pode escolher entre a Câmara do Mercado ou câmara alternativa previamente credenciada pela B3.</t>
  </si>
  <si>
    <t>Flexibildiade com a câmara</t>
  </si>
  <si>
    <t>Dosimetria das penalidades</t>
  </si>
  <si>
    <t>Arts. 61, 62, 63 e 64</t>
  </si>
  <si>
    <t>Atenuação ou agravação de até 25% da multa base por infração.
Em resumo, boa fé, boa conduta e cooperação podem atenuar, enquanto má fé, má conduta e falta de cooperação podem agravar as multas.</t>
  </si>
  <si>
    <t>Aumento ou redução de multas</t>
  </si>
  <si>
    <t>Comitê de Auditoria Estatutário</t>
  </si>
  <si>
    <t>Art. 24</t>
  </si>
  <si>
    <t xml:space="preserve"> Obrigação do comitê de Auditoria de forma estatutária
</t>
  </si>
  <si>
    <t>Criação do comitê de auditoria</t>
  </si>
  <si>
    <t>Encontros trimestrais entre o CAE e o auditor independente</t>
  </si>
  <si>
    <t>Art. 24, §4º</t>
  </si>
  <si>
    <t>Reunião mínima trimestral com auditor independente</t>
  </si>
  <si>
    <t>Observância</t>
  </si>
  <si>
    <t>Obrigação de lavratura de ata pelo CAE</t>
  </si>
  <si>
    <t>Art. 24, §5º</t>
  </si>
  <si>
    <t>Todas as interações devem ser registradas em atas e arquivadas nas sede da cia</t>
  </si>
  <si>
    <r>
      <rPr>
        <sz val="11"/>
        <color rgb="FF000000"/>
        <rFont val="Roboto"/>
      </rPr>
      <t>Composição do CAE</t>
    </r>
    <r>
      <rPr>
        <b/>
        <u/>
        <sz val="11"/>
        <color rgb="FF70AD47"/>
        <rFont val="Roboto"/>
      </rPr>
      <t xml:space="preserve"> e Riscos</t>
    </r>
  </si>
  <si>
    <t>Art. 24, §3º</t>
  </si>
  <si>
    <t>Tanto para o comitê de auditoria, quanto ao comitê de riscos (conforme definição da proposta 11), vedar a participação de pessoas subordinadas aos seus diretores, diretores de suas controladas, ao acionista controlador, à coligadas ou sociedades sob controle comum. Em resumo, aumentar a independência dos comitês.</t>
  </si>
  <si>
    <t>Possibilidade de divulgação de instauração de processo sancionador</t>
  </si>
  <si>
    <t>Art. 54, §2º</t>
  </si>
  <si>
    <t>Liberdade para que a B3 possa tornar público quando abrir um processo em uma cia. O termo "interesse público" fica sob à subjetividade da B3.</t>
  </si>
  <si>
    <t>Risco de exposição</t>
  </si>
  <si>
    <t>Possibilidade de absorção de atividades do CAE pelo Comitê de Riscos</t>
  </si>
  <si>
    <t>Art. 6º, I Art. 24, IV, d; Art. 24, §6º Art. 44</t>
  </si>
  <si>
    <t>Em caso de existencia de um comitê de Riscos criado
pelo estatuto, vinculado ao conselho de administração, possuindo ao menos 1 (um) conselheiro independente da companhia e regimento interno próprio, o comitê de Auditoria fica dispensado de avaliar e monitorar os riscos</t>
  </si>
  <si>
    <t xml:space="preserve">Opção de criação do comitê de riscos </t>
  </si>
  <si>
    <t>Previsão expressa de adesão ao NM</t>
  </si>
  <si>
    <t>Art. 6º, I Art. 44</t>
  </si>
  <si>
    <t>Condicionar a posse ao comitê de auditoria e ao comitê de riscos, à assinatura de termo de posse que deve contemplar sua sujeição à cláusula compromissória estatutária</t>
  </si>
  <si>
    <t>Aumento de responsabilidade</t>
  </si>
  <si>
    <t>Possibilidade de um único canal de denúncias</t>
  </si>
  <si>
    <t>Art. 34, caput</t>
  </si>
  <si>
    <t xml:space="preserve">Centralizar em um canal de denúncias desde que possua meios de triagem e encaminhamento para o comitê de auditoria ou órgão responsável pelo código de conduta das reclamações relacionadas a matérias de suas respectivas competências. 
</t>
  </si>
  <si>
    <t>Redução de observância</t>
  </si>
  <si>
    <t>Possibilidade de renúncia ao anonimato</t>
  </si>
  <si>
    <t>Art. 33, V Art. 34, parágrafo único</t>
  </si>
  <si>
    <t>Conferido anonimato ao denunciante, salvo se este
requerer expressamente a sua identificação.</t>
  </si>
  <si>
    <t>Boas prática</t>
  </si>
  <si>
    <t>Divulgação de denúncias</t>
  </si>
  <si>
    <t>Art. 35</t>
  </si>
  <si>
    <t>Divulgar o número de denúncias recebidas por ano via canal de denúncias, assim como o número de sanções aplicadas, em
seu formulário de referência, relatório anual, de sustentabilidade ou outro documento público.</t>
  </si>
  <si>
    <t>Mudança de prazo para entrada em vigor das alterações</t>
  </si>
  <si>
    <t>Art. 86, parágrafo único</t>
  </si>
  <si>
    <t>Não informar ou informar com menos de 30 dias sobre uma alteração no regulamento que flexibilize alguma norma ou não demande adaptções pelas cias</t>
  </si>
  <si>
    <t>Possibilidade de prorrogação de prazo para defesa e recurso</t>
  </si>
  <si>
    <t>Art. 54, §1º Art. 69, §3º</t>
  </si>
  <si>
    <t>O/A Diretor(a) de Emissores da B3 poderá, mediante pedido
fundamentado, prorrogar justificadamente o prazo para apresentação de defesa em caso de descumprimento das obrigações deste regulamento ou de exigências relacionadas a essas obrigações</t>
  </si>
  <si>
    <t>Aumento de prazo</t>
  </si>
  <si>
    <t>Regras de liquidez</t>
  </si>
  <si>
    <t>Art. 10, §§1º e 2º</t>
  </si>
  <si>
    <t>Ajuste de redação</t>
  </si>
  <si>
    <t>Revogação da ICVM 476</t>
  </si>
  <si>
    <t>Art. 12, parágrafo único Art. 13, parágrafo único</t>
  </si>
  <si>
    <t>Ajuste de redação (RCVM 106)</t>
  </si>
  <si>
    <t>Critérios de independência</t>
  </si>
  <si>
    <t>Art. 16, §2º, VI</t>
  </si>
  <si>
    <t>Vedar a caracterização de independencia para quem fundou e tem influência significativa sobre ela</t>
  </si>
  <si>
    <t>Acumulação de cargos</t>
  </si>
  <si>
    <t>Art. 20</t>
  </si>
  <si>
    <t>Retirada a possiblidade de por um prazo de até 1 ano, ter um acúmulo de cargos em razão de plano de contingência de uma vacância de cargos</t>
  </si>
  <si>
    <t>Adaptação normativa</t>
  </si>
  <si>
    <t>Art. 4º</t>
  </si>
  <si>
    <t>Prazos de adaptação</t>
  </si>
  <si>
    <t>Art. 76</t>
  </si>
  <si>
    <r>
      <rPr>
        <sz val="11"/>
        <color rgb="FF000000"/>
        <rFont val="Roboto"/>
      </rPr>
      <t xml:space="preserve">Prazos de até
</t>
    </r>
    <r>
      <rPr>
        <b/>
        <sz val="11"/>
        <color rgb="FF000000"/>
        <rFont val="Roboto"/>
      </rPr>
      <t>AGO de 2028</t>
    </r>
    <r>
      <rPr>
        <sz val="11"/>
        <color rgb="FF000000"/>
        <rFont val="Roboto"/>
      </rPr>
      <t xml:space="preserve"> - Adaptar os estatutos sociais com:
&gt; Proposta 1 (Overboarding)
&gt; Proposta 2 (Limite de mandatos para independentes)
&gt; Proposta 3 (Mínimo de independentes)
</t>
    </r>
    <r>
      <rPr>
        <b/>
        <sz val="11"/>
        <color rgb="FF000000"/>
        <rFont val="Roboto"/>
      </rPr>
      <t>V1 do FRE de 2026</t>
    </r>
    <r>
      <rPr>
        <sz val="11"/>
        <color rgb="FF000000"/>
        <rFont val="Roboto"/>
      </rPr>
      <t xml:space="preserve"> - Passar a divulgar o número de denúncias recebidas por ano via canal de denúncias, assim como o número de sanções aplicadas
&gt; Proposta 15 (Divulgação de denúncias)
</t>
    </r>
    <r>
      <rPr>
        <b/>
        <sz val="11"/>
        <color rgb="FF000000"/>
        <rFont val="Roboto"/>
      </rPr>
      <t>AGO de 2026</t>
    </r>
    <r>
      <rPr>
        <sz val="11"/>
        <color rgb="FF000000"/>
        <rFont val="Roboto"/>
      </rPr>
      <t xml:space="preserve"> - Adaptar o estatuto social com:
</t>
    </r>
    <r>
      <rPr>
        <u/>
        <sz val="11"/>
        <color rgb="FF000000"/>
        <rFont val="Roboto"/>
      </rPr>
      <t xml:space="preserve"># CAE
</t>
    </r>
    <r>
      <rPr>
        <sz val="11"/>
        <color rgb="FF000000"/>
        <rFont val="Roboto"/>
      </rPr>
      <t xml:space="preserve">&gt; Proposta 6 (Comitê de Auditoria Estatutário)
&gt; Proposta 7 (Encontros trimestrais entre o CAE e o auditor independente)
&gt; Proposta 8 (Obrigação de lavratura de ata pelo CAE)
&gt; Proposta 9 (Composição do CAE)
</t>
    </r>
    <r>
      <rPr>
        <u/>
        <sz val="11"/>
        <color rgb="FF000000"/>
        <rFont val="Roboto"/>
      </rPr>
      <t xml:space="preserve"># Riscos
</t>
    </r>
    <r>
      <rPr>
        <sz val="11"/>
        <color rgb="FF000000"/>
        <rFont val="Roboto"/>
      </rPr>
      <t xml:space="preserve">&gt; Proposta 9 (Composição do CAE)
&gt; Proposta 11 (Possibilidade de absorção de atividades do CAE pelo Comitê de Riscos)
&gt; Proposta 12 (Previsão expressa de adesão ao NM)
</t>
    </r>
    <r>
      <rPr>
        <b/>
        <sz val="11"/>
        <color rgb="FF000000"/>
        <rFont val="Roboto"/>
      </rPr>
      <t>Exercício social de 2026</t>
    </r>
    <r>
      <rPr>
        <sz val="11"/>
        <color rgb="FF000000"/>
        <rFont val="Roboto"/>
      </rPr>
      <t xml:space="preserve"> - Declarações sobre as DFs
&gt; Proposta 25</t>
    </r>
  </si>
  <si>
    <t>Bloco A</t>
  </si>
  <si>
    <t>Novo Mercado Alerta</t>
  </si>
  <si>
    <t>Art. 51</t>
  </si>
  <si>
    <t>Cia em "estado de Alerta" emitido pelo B3 em caso de:
I - divulgação de fato relevante que demonstre a possibilidade de erro
material nas informações financeiras;
II - atraso superior a 30 (trinta) dias na entrega das informações
financeiras;
III - relatório dos auditores independentes com opinião modificada; ou
IV - divulgação de fato relevante indicando a solicitação de recuperação
judicial ou extrajudicial no Brasil ou procedimentos equivalentes em
jurisdições estrangeiras.</t>
  </si>
  <si>
    <t>Bloco B</t>
  </si>
  <si>
    <t xml:space="preserve">Confiabilidade das DFs </t>
  </si>
  <si>
    <t>Art. 23</t>
  </si>
  <si>
    <r>
      <rPr>
        <b/>
        <sz val="11"/>
        <color rgb="FF000000"/>
        <rFont val="Roboto"/>
      </rPr>
      <t xml:space="preserve">Declarações
</t>
    </r>
    <r>
      <rPr>
        <sz val="11"/>
        <color rgb="FF000000"/>
        <rFont val="Roboto"/>
      </rPr>
      <t xml:space="preserve">I - quanto à responsabilidade pelo estabelecimento e a manutenção de
adequada estrutura de controles internos; e
II - avaliação da efetividade das estruturas de controles internos para a
elaboração das demonstrações financeiras.
</t>
    </r>
    <r>
      <rPr>
        <b/>
        <sz val="11"/>
        <color rgb="FF000000"/>
        <rFont val="Roboto"/>
      </rPr>
      <t xml:space="preserve">Feitas por
</t>
    </r>
    <r>
      <rPr>
        <sz val="11"/>
        <color rgb="FF000000"/>
        <rFont val="Roboto"/>
      </rPr>
      <t xml:space="preserve">- diretor presidente (ou principal executivo)
- diretor financeiro (ou executivo responsável pelas demonstrações financeiras)
- diretor estatutário responsável pelas
áreas de controles internos (se houver)
</t>
    </r>
    <r>
      <rPr>
        <b/>
        <sz val="11"/>
        <color rgb="FF000000"/>
        <rFont val="Roboto"/>
      </rPr>
      <t xml:space="preserve">Em algum dos seguintes locais
</t>
    </r>
    <r>
      <rPr>
        <sz val="11"/>
        <color rgb="FF000000"/>
        <rFont val="Roboto"/>
      </rPr>
      <t>- Relatório da administração que acompanha as demonstrações financeiras da companhia
- no FRE 
- em documento público apartado</t>
    </r>
  </si>
  <si>
    <t>Conselheiros totais</t>
  </si>
  <si>
    <t>Independentes Antes</t>
  </si>
  <si>
    <t>Independentes Após</t>
  </si>
  <si>
    <t>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</si>
</sst>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Roboto"/>
      <family val="2"/>
    </font>
    <font>
      <b/>
      <sz val="11"/>
      <color theme="1"/>
      <name val="Roboto"/>
      <family val="2"/>
    </font>
    <font>
      <sz val="11"/>
      <color rgb="FF000000"/>
      <name val="Roboto"/>
    </font>
    <font>
      <b/>
      <u/>
      <sz val="11"/>
      <color rgb="FF70AD47"/>
      <name val="Roboto"/>
    </font>
    <font>
      <sz val="11"/>
      <color theme="1"/>
      <name val="Roboto"/>
    </font>
    <font>
      <b/>
      <sz val="11"/>
      <color rgb="FF000000"/>
      <name val="Roboto"/>
    </font>
    <font>
      <u/>
      <sz val="11"/>
      <color rgb="FF000000"/>
      <name val="Roboto"/>
    </font>
    <font>
      <sz val="11"/>
      <color rgb="FFFF0000"/>
      <name val="Roboto"/>
    </font>
    <font>
      <b/>
      <sz val="11"/>
      <color theme="1" tint="0.499984740745262"/>
      <name val="Roboto"/>
      <family val="2"/>
    </font>
    <font>
      <b/>
      <sz val="11"/>
      <color theme="9"/>
      <name val="Roboto"/>
      <family val="2"/>
    </font>
    <font>
      <b/>
      <sz val="11"/>
      <color rgb="FFC00000"/>
      <name val="Roboto"/>
      <family val="2"/>
    </font>
    <font>
      <b/>
      <sz val="11"/>
      <color theme="0"/>
      <name val="Roboto"/>
      <family val="2"/>
    </font>
    <font>
      <b/>
      <sz val="11"/>
      <color theme="0"/>
      <name val="Roboto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="80" zoomScaleNormal="80" workbookViewId="0">
      <pane xSplit="3" topLeftCell="E24" activePane="topRight" state="frozen"/>
      <selection pane="topRight" activeCell="H2" sqref="H2:I26"/>
    </sheetView>
  </sheetViews>
  <sheetFormatPr defaultRowHeight="82.5" customHeight="1"/>
  <cols>
    <col min="1" max="1" width="12.5" style="1" customWidth="1"/>
    <col min="2" max="2" width="10.125" style="1" bestFit="1" customWidth="1"/>
    <col min="3" max="3" width="24" style="1" customWidth="1"/>
    <col min="4" max="4" width="19.375" style="1" customWidth="1"/>
    <col min="5" max="5" width="68.375" style="1" customWidth="1"/>
    <col min="6" max="6" width="19.625" style="1" customWidth="1"/>
    <col min="7" max="7" width="71" style="1" customWidth="1"/>
    <col min="8" max="8" width="14.625" style="6" customWidth="1"/>
    <col min="9" max="9" width="11.625" style="6" customWidth="1"/>
    <col min="10" max="10" width="13.5" style="1" customWidth="1"/>
    <col min="11" max="16384" width="9" style="1"/>
  </cols>
  <sheetData>
    <row r="1" spans="1:10" s="9" customFormat="1" ht="4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9" t="s">
        <v>9</v>
      </c>
    </row>
    <row r="2" spans="1:10" ht="135">
      <c r="A2" s="1" t="s">
        <v>10</v>
      </c>
      <c r="B2" s="1">
        <v>1</v>
      </c>
      <c r="C2" s="1" t="s">
        <v>11</v>
      </c>
      <c r="D2" s="1" t="s">
        <v>12</v>
      </c>
      <c r="E2" s="1" t="s">
        <v>13</v>
      </c>
      <c r="F2" s="1" t="s">
        <v>14</v>
      </c>
      <c r="H2" s="7"/>
      <c r="I2" s="7"/>
    </row>
    <row r="3" spans="1:10" s="11" customFormat="1" ht="82.5" customHeight="1">
      <c r="A3" s="11" t="s">
        <v>10</v>
      </c>
      <c r="B3" s="11">
        <v>2</v>
      </c>
      <c r="C3" s="11" t="s">
        <v>15</v>
      </c>
      <c r="D3" s="11" t="s">
        <v>16</v>
      </c>
      <c r="E3" s="11" t="s">
        <v>17</v>
      </c>
      <c r="F3" s="11" t="s">
        <v>14</v>
      </c>
      <c r="H3" s="13"/>
      <c r="I3" s="13"/>
    </row>
    <row r="4" spans="1:10" ht="45">
      <c r="A4" s="1" t="s">
        <v>10</v>
      </c>
      <c r="B4" s="1">
        <v>3</v>
      </c>
      <c r="C4" s="1" t="s">
        <v>18</v>
      </c>
      <c r="D4" s="1" t="s">
        <v>19</v>
      </c>
      <c r="E4" s="1" t="s">
        <v>20</v>
      </c>
      <c r="F4" s="1" t="s">
        <v>14</v>
      </c>
      <c r="H4" s="7"/>
      <c r="I4" s="7"/>
    </row>
    <row r="5" spans="1:10" s="11" customFormat="1" ht="82.5" customHeight="1">
      <c r="A5" s="11" t="s">
        <v>10</v>
      </c>
      <c r="B5" s="11">
        <v>4</v>
      </c>
      <c r="C5" s="11" t="s">
        <v>21</v>
      </c>
      <c r="D5" s="11" t="s">
        <v>22</v>
      </c>
      <c r="E5" s="11" t="s">
        <v>23</v>
      </c>
      <c r="F5" s="11" t="s">
        <v>24</v>
      </c>
      <c r="H5" s="13"/>
      <c r="I5" s="12"/>
    </row>
    <row r="6" spans="1:10" ht="55.5" customHeight="1">
      <c r="A6" s="1" t="s">
        <v>10</v>
      </c>
      <c r="B6" s="1">
        <v>5</v>
      </c>
      <c r="C6" s="1" t="s">
        <v>25</v>
      </c>
      <c r="D6" s="1" t="s">
        <v>26</v>
      </c>
      <c r="E6" s="1" t="s">
        <v>27</v>
      </c>
      <c r="F6" s="1" t="s">
        <v>28</v>
      </c>
      <c r="H6" s="7"/>
    </row>
    <row r="7" spans="1:10" s="11" customFormat="1" ht="45">
      <c r="A7" s="11" t="s">
        <v>10</v>
      </c>
      <c r="B7" s="11">
        <v>6</v>
      </c>
      <c r="C7" s="11" t="s">
        <v>29</v>
      </c>
      <c r="D7" s="11" t="s">
        <v>30</v>
      </c>
      <c r="E7" s="14" t="s">
        <v>31</v>
      </c>
      <c r="F7" s="11" t="s">
        <v>32</v>
      </c>
      <c r="H7" s="16"/>
      <c r="I7" s="12"/>
    </row>
    <row r="8" spans="1:10" ht="82.5" customHeight="1">
      <c r="A8" s="1" t="s">
        <v>10</v>
      </c>
      <c r="B8" s="1">
        <v>7</v>
      </c>
      <c r="C8" s="1" t="s">
        <v>33</v>
      </c>
      <c r="D8" s="1" t="s">
        <v>34</v>
      </c>
      <c r="E8" s="1" t="s">
        <v>35</v>
      </c>
      <c r="F8" s="1" t="s">
        <v>36</v>
      </c>
      <c r="H8" s="8"/>
    </row>
    <row r="9" spans="1:10" s="11" customFormat="1" ht="82.5" customHeight="1">
      <c r="A9" s="11" t="s">
        <v>10</v>
      </c>
      <c r="B9" s="11">
        <v>8</v>
      </c>
      <c r="C9" s="11" t="s">
        <v>37</v>
      </c>
      <c r="D9" s="11" t="s">
        <v>38</v>
      </c>
      <c r="E9" s="11" t="s">
        <v>39</v>
      </c>
      <c r="F9" s="11" t="s">
        <v>36</v>
      </c>
      <c r="H9" s="16"/>
      <c r="I9" s="12"/>
    </row>
    <row r="10" spans="1:10" ht="75">
      <c r="A10" s="1" t="s">
        <v>10</v>
      </c>
      <c r="B10" s="1">
        <v>9</v>
      </c>
      <c r="C10" s="4" t="s">
        <v>40</v>
      </c>
      <c r="D10" s="4" t="s">
        <v>41</v>
      </c>
      <c r="E10" s="1" t="s">
        <v>42</v>
      </c>
      <c r="F10" s="1" t="s">
        <v>14</v>
      </c>
      <c r="H10" s="7"/>
    </row>
    <row r="11" spans="1:10" s="11" customFormat="1" ht="82.5" customHeight="1">
      <c r="A11" s="11" t="s">
        <v>10</v>
      </c>
      <c r="B11" s="11">
        <v>10</v>
      </c>
      <c r="C11" s="11" t="s">
        <v>43</v>
      </c>
      <c r="D11" s="11" t="s">
        <v>44</v>
      </c>
      <c r="E11" s="11" t="s">
        <v>45</v>
      </c>
      <c r="F11" s="11" t="s">
        <v>46</v>
      </c>
      <c r="H11" s="16"/>
      <c r="I11" s="12"/>
    </row>
    <row r="12" spans="1:10" ht="82.5" customHeight="1">
      <c r="A12" s="1" t="s">
        <v>10</v>
      </c>
      <c r="B12" s="1">
        <v>11</v>
      </c>
      <c r="C12" s="1" t="s">
        <v>47</v>
      </c>
      <c r="D12" s="1" t="s">
        <v>48</v>
      </c>
      <c r="E12" s="1" t="s">
        <v>49</v>
      </c>
      <c r="F12" s="1" t="s">
        <v>50</v>
      </c>
      <c r="H12" s="8"/>
    </row>
    <row r="13" spans="1:10" s="11" customFormat="1" ht="82.5" customHeight="1">
      <c r="A13" s="11" t="s">
        <v>10</v>
      </c>
      <c r="B13" s="11">
        <v>12</v>
      </c>
      <c r="C13" s="11" t="s">
        <v>51</v>
      </c>
      <c r="D13" s="11" t="s">
        <v>52</v>
      </c>
      <c r="E13" s="11" t="s">
        <v>53</v>
      </c>
      <c r="F13" s="11" t="s">
        <v>54</v>
      </c>
      <c r="H13" s="12"/>
      <c r="I13" s="12"/>
    </row>
    <row r="14" spans="1:10" ht="75">
      <c r="A14" s="1" t="s">
        <v>10</v>
      </c>
      <c r="B14" s="1">
        <v>13</v>
      </c>
      <c r="C14" s="1" t="s">
        <v>55</v>
      </c>
      <c r="D14" s="1" t="s">
        <v>56</v>
      </c>
      <c r="E14" s="1" t="s">
        <v>57</v>
      </c>
      <c r="F14" s="1" t="s">
        <v>58</v>
      </c>
    </row>
    <row r="15" spans="1:10" s="11" customFormat="1" ht="82.5" customHeight="1">
      <c r="A15" s="11" t="s">
        <v>10</v>
      </c>
      <c r="B15" s="11">
        <v>14</v>
      </c>
      <c r="C15" s="11" t="s">
        <v>59</v>
      </c>
      <c r="D15" s="11" t="s">
        <v>60</v>
      </c>
      <c r="E15" s="11" t="s">
        <v>61</v>
      </c>
      <c r="F15" s="11" t="s">
        <v>62</v>
      </c>
      <c r="H15" s="12"/>
      <c r="I15" s="12"/>
    </row>
    <row r="16" spans="1:10" ht="82.5" customHeight="1">
      <c r="A16" s="1" t="s">
        <v>10</v>
      </c>
      <c r="B16" s="1">
        <v>15</v>
      </c>
      <c r="C16" s="1" t="s">
        <v>63</v>
      </c>
      <c r="D16" s="1" t="s">
        <v>64</v>
      </c>
      <c r="E16" s="1" t="s">
        <v>65</v>
      </c>
      <c r="F16" s="1" t="s">
        <v>46</v>
      </c>
      <c r="H16" s="7"/>
    </row>
    <row r="17" spans="1:9" s="11" customFormat="1" ht="82.5" customHeight="1">
      <c r="A17" s="11" t="s">
        <v>10</v>
      </c>
      <c r="B17" s="11">
        <v>16</v>
      </c>
      <c r="C17" s="11" t="s">
        <v>66</v>
      </c>
      <c r="D17" s="11" t="s">
        <v>67</v>
      </c>
      <c r="E17" s="11" t="s">
        <v>68</v>
      </c>
      <c r="F17" s="11" t="s">
        <v>36</v>
      </c>
      <c r="H17" s="12"/>
      <c r="I17" s="12"/>
    </row>
    <row r="18" spans="1:9" ht="82.5" customHeight="1">
      <c r="A18" s="1" t="s">
        <v>10</v>
      </c>
      <c r="B18" s="1">
        <v>17</v>
      </c>
      <c r="C18" s="1" t="s">
        <v>69</v>
      </c>
      <c r="D18" s="1" t="s">
        <v>70</v>
      </c>
      <c r="E18" s="1" t="s">
        <v>71</v>
      </c>
      <c r="F18" s="1" t="s">
        <v>72</v>
      </c>
    </row>
    <row r="19" spans="1:9" s="11" customFormat="1" ht="82.5" customHeight="1">
      <c r="A19" s="11" t="s">
        <v>10</v>
      </c>
      <c r="B19" s="11">
        <v>18</v>
      </c>
      <c r="C19" s="11" t="s">
        <v>73</v>
      </c>
      <c r="D19" s="11" t="s">
        <v>74</v>
      </c>
      <c r="E19" s="15" t="s">
        <v>75</v>
      </c>
      <c r="H19" s="12"/>
      <c r="I19" s="12"/>
    </row>
    <row r="20" spans="1:9" ht="82.5" customHeight="1">
      <c r="A20" s="1" t="s">
        <v>10</v>
      </c>
      <c r="B20" s="1">
        <v>19</v>
      </c>
      <c r="C20" s="1" t="s">
        <v>76</v>
      </c>
      <c r="D20" s="1" t="s">
        <v>77</v>
      </c>
      <c r="E20" s="5" t="s">
        <v>78</v>
      </c>
    </row>
    <row r="21" spans="1:9" s="11" customFormat="1" ht="82.5" customHeight="1">
      <c r="A21" s="11" t="s">
        <v>10</v>
      </c>
      <c r="B21" s="11">
        <v>20</v>
      </c>
      <c r="C21" s="11" t="s">
        <v>79</v>
      </c>
      <c r="D21" s="11" t="s">
        <v>80</v>
      </c>
      <c r="E21" s="11" t="s">
        <v>81</v>
      </c>
      <c r="F21" s="11" t="s">
        <v>14</v>
      </c>
      <c r="H21" s="12"/>
      <c r="I21" s="12"/>
    </row>
    <row r="22" spans="1:9" ht="82.5" customHeight="1">
      <c r="A22" s="1" t="s">
        <v>10</v>
      </c>
      <c r="B22" s="1">
        <v>21</v>
      </c>
      <c r="C22" s="1" t="s">
        <v>82</v>
      </c>
      <c r="D22" s="1" t="s">
        <v>83</v>
      </c>
      <c r="E22" s="1" t="s">
        <v>84</v>
      </c>
      <c r="F22" s="1" t="s">
        <v>14</v>
      </c>
    </row>
    <row r="23" spans="1:9" s="11" customFormat="1" ht="82.5" customHeight="1">
      <c r="A23" s="11" t="s">
        <v>10</v>
      </c>
      <c r="B23" s="11">
        <v>22</v>
      </c>
      <c r="C23" s="11" t="s">
        <v>85</v>
      </c>
      <c r="D23" s="11" t="s">
        <v>86</v>
      </c>
      <c r="E23" s="15" t="s">
        <v>75</v>
      </c>
      <c r="H23" s="12"/>
      <c r="I23" s="12"/>
    </row>
    <row r="24" spans="1:9" ht="381" customHeight="1">
      <c r="A24" s="1" t="s">
        <v>10</v>
      </c>
      <c r="B24" s="1">
        <v>23</v>
      </c>
      <c r="C24" s="1" t="s">
        <v>87</v>
      </c>
      <c r="D24" s="1" t="s">
        <v>88</v>
      </c>
      <c r="E24" s="3" t="s">
        <v>89</v>
      </c>
      <c r="F24" s="1" t="s">
        <v>36</v>
      </c>
    </row>
    <row r="25" spans="1:9" s="11" customFormat="1" ht="146.25" customHeight="1">
      <c r="A25" s="11" t="s">
        <v>90</v>
      </c>
      <c r="B25" s="11">
        <v>24</v>
      </c>
      <c r="C25" s="11" t="s">
        <v>91</v>
      </c>
      <c r="D25" s="11" t="s">
        <v>92</v>
      </c>
      <c r="E25" s="11" t="s">
        <v>93</v>
      </c>
      <c r="F25" s="11" t="s">
        <v>46</v>
      </c>
      <c r="H25" s="16"/>
      <c r="I25" s="13"/>
    </row>
    <row r="26" spans="1:9" ht="255">
      <c r="A26" s="1" t="s">
        <v>94</v>
      </c>
      <c r="B26" s="1">
        <v>25</v>
      </c>
      <c r="C26" s="1" t="s">
        <v>95</v>
      </c>
      <c r="D26" s="1" t="s">
        <v>96</v>
      </c>
      <c r="E26" s="3" t="s">
        <v>97</v>
      </c>
      <c r="F26" s="1" t="s">
        <v>54</v>
      </c>
      <c r="H26" s="8"/>
      <c r="I26" s="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J12" sqref="J12"/>
    </sheetView>
  </sheetViews>
  <sheetFormatPr defaultRowHeight="15" customHeight="1"/>
  <cols>
    <col min="1" max="1" width="12" customWidth="1"/>
    <col min="2" max="2" width="13" customWidth="1"/>
    <col min="3" max="3" width="12.75" customWidth="1"/>
    <col min="4" max="4" width="3.875" customWidth="1"/>
  </cols>
  <sheetData>
    <row r="1" spans="1:4" s="1" customFormat="1" ht="37.5" customHeight="1">
      <c r="A1" s="2" t="s">
        <v>98</v>
      </c>
      <c r="B1" s="2" t="s">
        <v>99</v>
      </c>
      <c r="C1" s="2" t="s">
        <v>100</v>
      </c>
      <c r="D1" s="2" t="s">
        <v>101</v>
      </c>
    </row>
    <row r="2" spans="1:4">
      <c r="A2">
        <v>1</v>
      </c>
      <c r="B2">
        <f>ROUNDUP(IF(A2*0.2&lt;2,2,A2*0.2),0)</f>
        <v>2</v>
      </c>
      <c r="C2">
        <f>ROUNDUP(IF(A2*0.3&lt;2,2,A2*0.3),0)</f>
        <v>2</v>
      </c>
      <c r="D2">
        <f>C2-B2</f>
        <v>0</v>
      </c>
    </row>
    <row r="3" spans="1:4">
      <c r="A3">
        <v>2</v>
      </c>
      <c r="B3">
        <f t="shared" ref="B3:B21" si="0">ROUNDUP(IF(A3*0.2&lt;2,2,A3*0.2),0)</f>
        <v>2</v>
      </c>
      <c r="C3">
        <f t="shared" ref="C3:C21" si="1">ROUNDUP(IF(A3*0.3&lt;2,2,A3*0.3),0)</f>
        <v>2</v>
      </c>
      <c r="D3">
        <f t="shared" ref="D3:D21" si="2">C3-B3</f>
        <v>0</v>
      </c>
    </row>
    <row r="4" spans="1:4">
      <c r="A4">
        <v>3</v>
      </c>
      <c r="B4">
        <f t="shared" si="0"/>
        <v>2</v>
      </c>
      <c r="C4">
        <f t="shared" si="1"/>
        <v>2</v>
      </c>
      <c r="D4">
        <f t="shared" si="2"/>
        <v>0</v>
      </c>
    </row>
    <row r="5" spans="1:4">
      <c r="A5">
        <v>4</v>
      </c>
      <c r="B5">
        <f t="shared" si="0"/>
        <v>2</v>
      </c>
      <c r="C5">
        <f t="shared" si="1"/>
        <v>2</v>
      </c>
      <c r="D5">
        <f t="shared" si="2"/>
        <v>0</v>
      </c>
    </row>
    <row r="6" spans="1:4">
      <c r="A6">
        <v>5</v>
      </c>
      <c r="B6">
        <f t="shared" si="0"/>
        <v>2</v>
      </c>
      <c r="C6">
        <f t="shared" si="1"/>
        <v>2</v>
      </c>
      <c r="D6">
        <f t="shared" si="2"/>
        <v>0</v>
      </c>
    </row>
    <row r="7" spans="1:4">
      <c r="A7">
        <v>6</v>
      </c>
      <c r="B7">
        <f t="shared" si="0"/>
        <v>2</v>
      </c>
      <c r="C7">
        <f t="shared" si="1"/>
        <v>2</v>
      </c>
      <c r="D7">
        <f t="shared" si="2"/>
        <v>0</v>
      </c>
    </row>
    <row r="8" spans="1:4">
      <c r="A8" s="17">
        <v>7</v>
      </c>
      <c r="B8" s="17">
        <f t="shared" si="0"/>
        <v>2</v>
      </c>
      <c r="C8" s="17">
        <f t="shared" si="1"/>
        <v>3</v>
      </c>
      <c r="D8" s="17">
        <f t="shared" si="2"/>
        <v>1</v>
      </c>
    </row>
    <row r="9" spans="1:4">
      <c r="A9" s="17">
        <v>8</v>
      </c>
      <c r="B9" s="17">
        <f t="shared" si="0"/>
        <v>2</v>
      </c>
      <c r="C9" s="17">
        <f t="shared" si="1"/>
        <v>3</v>
      </c>
      <c r="D9" s="17">
        <f t="shared" si="2"/>
        <v>1</v>
      </c>
    </row>
    <row r="10" spans="1:4">
      <c r="A10" s="17">
        <v>9</v>
      </c>
      <c r="B10" s="17">
        <f t="shared" si="0"/>
        <v>2</v>
      </c>
      <c r="C10" s="17">
        <f t="shared" si="1"/>
        <v>3</v>
      </c>
      <c r="D10" s="17">
        <f t="shared" si="2"/>
        <v>1</v>
      </c>
    </row>
    <row r="11" spans="1:4">
      <c r="A11" s="17">
        <v>10</v>
      </c>
      <c r="B11" s="17">
        <f t="shared" si="0"/>
        <v>2</v>
      </c>
      <c r="C11" s="17">
        <f t="shared" si="1"/>
        <v>3</v>
      </c>
      <c r="D11" s="17">
        <f t="shared" si="2"/>
        <v>1</v>
      </c>
    </row>
    <row r="12" spans="1:4">
      <c r="A12" s="17">
        <v>11</v>
      </c>
      <c r="B12" s="17">
        <f t="shared" si="0"/>
        <v>3</v>
      </c>
      <c r="C12" s="17">
        <f t="shared" si="1"/>
        <v>4</v>
      </c>
      <c r="D12" s="17">
        <f t="shared" si="2"/>
        <v>1</v>
      </c>
    </row>
    <row r="13" spans="1:4">
      <c r="A13" s="17">
        <v>12</v>
      </c>
      <c r="B13" s="17">
        <f t="shared" si="0"/>
        <v>3</v>
      </c>
      <c r="C13" s="17">
        <f t="shared" si="1"/>
        <v>4</v>
      </c>
      <c r="D13" s="17">
        <f t="shared" si="2"/>
        <v>1</v>
      </c>
    </row>
    <row r="14" spans="1:4">
      <c r="A14" s="17">
        <v>13</v>
      </c>
      <c r="B14" s="17">
        <f t="shared" si="0"/>
        <v>3</v>
      </c>
      <c r="C14" s="17">
        <f t="shared" si="1"/>
        <v>4</v>
      </c>
      <c r="D14" s="17">
        <f t="shared" si="2"/>
        <v>1</v>
      </c>
    </row>
    <row r="15" spans="1:4">
      <c r="A15" s="17">
        <v>14</v>
      </c>
      <c r="B15" s="17">
        <f t="shared" si="0"/>
        <v>3</v>
      </c>
      <c r="C15" s="17">
        <f t="shared" si="1"/>
        <v>5</v>
      </c>
      <c r="D15" s="17">
        <f t="shared" si="2"/>
        <v>2</v>
      </c>
    </row>
    <row r="16" spans="1:4">
      <c r="A16" s="17">
        <v>15</v>
      </c>
      <c r="B16" s="17">
        <f t="shared" si="0"/>
        <v>3</v>
      </c>
      <c r="C16" s="17">
        <f>ROUNDUP(IF(A16*0.3&lt;2,2,A16*0.3),0)</f>
        <v>5</v>
      </c>
      <c r="D16" s="17">
        <f t="shared" si="2"/>
        <v>2</v>
      </c>
    </row>
    <row r="17" spans="1:4">
      <c r="A17" s="17">
        <v>16</v>
      </c>
      <c r="B17" s="17">
        <f t="shared" si="0"/>
        <v>4</v>
      </c>
      <c r="C17" s="17">
        <f t="shared" si="1"/>
        <v>5</v>
      </c>
      <c r="D17" s="17">
        <f t="shared" si="2"/>
        <v>1</v>
      </c>
    </row>
    <row r="18" spans="1:4">
      <c r="A18" s="17">
        <v>17</v>
      </c>
      <c r="B18" s="17">
        <f t="shared" si="0"/>
        <v>4</v>
      </c>
      <c r="C18" s="17">
        <f t="shared" si="1"/>
        <v>6</v>
      </c>
      <c r="D18" s="17">
        <f t="shared" si="2"/>
        <v>2</v>
      </c>
    </row>
    <row r="19" spans="1:4">
      <c r="A19" s="17">
        <v>18</v>
      </c>
      <c r="B19" s="17">
        <f t="shared" si="0"/>
        <v>4</v>
      </c>
      <c r="C19" s="17">
        <f t="shared" si="1"/>
        <v>6</v>
      </c>
      <c r="D19" s="17">
        <f t="shared" si="2"/>
        <v>2</v>
      </c>
    </row>
    <row r="20" spans="1:4">
      <c r="A20" s="17">
        <v>19</v>
      </c>
      <c r="B20" s="17">
        <f t="shared" si="0"/>
        <v>4</v>
      </c>
      <c r="C20" s="17">
        <f t="shared" si="1"/>
        <v>6</v>
      </c>
      <c r="D20" s="17">
        <f t="shared" si="2"/>
        <v>2</v>
      </c>
    </row>
    <row r="21" spans="1:4">
      <c r="A21" s="17">
        <v>20</v>
      </c>
      <c r="B21" s="17">
        <f t="shared" si="0"/>
        <v>4</v>
      </c>
      <c r="C21" s="17">
        <f t="shared" si="1"/>
        <v>6</v>
      </c>
      <c r="D21" s="17">
        <f t="shared" si="2"/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Eternit 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Gabriella Souza de Medeiros</dc:creator>
  <cp:keywords/>
  <dc:description/>
  <cp:lastModifiedBy/>
  <cp:revision/>
  <dcterms:created xsi:type="dcterms:W3CDTF">2025-06-02T12:47:27Z</dcterms:created>
  <dcterms:modified xsi:type="dcterms:W3CDTF">2025-06-06T14:22:01Z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